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<sst xmlns="http://schemas.openxmlformats.org/spreadsheetml/2006/main" count="45" uniqueCount="45">
  <si>
    <t xml:space="preserve"/>
  </si>
  <si>
    <t xml:space="preserve">ECM020</t>
  </si>
  <si>
    <t xml:space="preserve">m³</t>
  </si>
  <si>
    <t xml:space="preserve">Mur de carreus.</t>
  </si>
  <si>
    <r>
      <rPr>
        <sz val="8.25"/>
        <color rgb="FF000000"/>
        <rFont val="Arial"/>
        <family val="2"/>
      </rPr>
      <t xml:space="preserve">Mur de càrrega de carreus realitzat amb carreuons de pedra calcària amb acabat buixardat en la cara vista, amb les cares llaurades en taller, assegudes unes sobre les altres amb la interposició de morter de calç industrial, "CUMEN", color Natural Basto, M-15, subministrat en sacs, que serveixi de llit, en murs de fins a 50 cm d'espessor.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</si>
  <si>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</si>
  <si>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</si>
  <si>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</si>
  <si>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</si>
  <si>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</si>
  <si>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</si>
  <si>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</si>
  <si>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mt06pil010b</t>
  </si>
  <si>
    <t xml:space="preserve">m³</t>
  </si>
  <si>
    <t xml:space="preserve">Pedra calcària per a carreus, realitzada amb carreuons: pedres tallades en forma de paral·lelepípede i dimensions màximes aproximades de 40x22x18 cm.</t>
  </si>
  <si>
    <t xml:space="preserve">mt08aaa010a</t>
  </si>
  <si>
    <t xml:space="preserve">m³</t>
  </si>
  <si>
    <t xml:space="preserve">Aigua.</t>
  </si>
  <si>
    <t xml:space="preserve">mt09mcu010bbg</t>
  </si>
  <si>
    <t xml:space="preserve">t</t>
  </si>
  <si>
    <t xml:space="preserve">Morter industrial per a obra de paleta, de calç, "CUMEN", color Natural Basto, categoria M-15 (resistència a compressió 15 N/mm²), compost de calç hidràulica natural, tipus NHL 5, segons UNE-EN 459-1 i àrids silicis seleccionats, subministrat en sacs, segons UNE-EN 998-2.</t>
  </si>
  <si>
    <t xml:space="preserve">Subtotal materials:</t>
  </si>
  <si>
    <t xml:space="preserve">Mà d'obra</t>
  </si>
  <si>
    <t xml:space="preserve">mo022</t>
  </si>
  <si>
    <t xml:space="preserve">h</t>
  </si>
  <si>
    <t xml:space="preserve">Oficial 1ª col·locador de pedra natural.</t>
  </si>
  <si>
    <t xml:space="preserve">mo060</t>
  </si>
  <si>
    <t xml:space="preserve">h</t>
  </si>
  <si>
    <t xml:space="preserve">Ajudant col·locador de pedra natural.</t>
  </si>
  <si>
    <t xml:space="preserve">Subtotal mà d'obra:</t>
  </si>
  <si>
    <t xml:space="preserve">Costos directes complementaris</t>
  </si>
  <si>
    <t xml:space="preserve">%</t>
  </si>
  <si>
    <t xml:space="preserve">Costos directes complementaris</t>
  </si>
  <si>
    <t xml:space="preserve">Cost de manteniment decennal: 96,67€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</si>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</sst>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6.63" customWidth="1"/>
    <col min="4" max="4" width="73.10" customWidth="1"/>
    <col min="5" max="5" width="11.56" customWidth="1"/>
    <col min="6" max="6" width="1.19" customWidth="1"/>
    <col min="7" max="7" width="11.22" customWidth="1"/>
    <col min="8" max="8" width="1.02"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45.00" thickBot="1" customHeight="1">
      <c r="A5" s="5" t="s">
        <v>4</v>
      </c>
      <c r="B5" s="5"/>
      <c r="C5" s="5"/>
      <c r="D5" s="5"/>
      <c r="E5" s="5"/>
      <c r="F5" s="5"/>
      <c r="G5" s="5"/>
      <c r="H5" s="5"/>
      <c r="I5" s="5"/>
    </row>
    <row r="8" spans="1:9" ht="24.00" thickBot="1" customHeight="1">
      <c r="A8" s="6" t="s">
        <v>5</v>
      </c>
      <c r="B8" s="6"/>
      <c r="C8" s="6" t="s">
        <v>6</v>
      </c>
      <c r="D8" s="6" t="s">
        <v>7</v>
      </c>
      <c r="E8" s="7" t="s">
        <v>8</v>
      </c>
      <c r="F8" s="7"/>
      <c r="G8" s="7" t="s">
        <v>9</v>
      </c>
      <c r="H8" s="7" t="s">
        <v>10</v>
      </c>
      <c r="I8" s="7"/>
    </row>
    <row r="9" spans="1:9" ht="13.50" thickBot="1" customHeight="1">
      <c r="A9" s="8">
        <v>1</v>
      </c>
      <c r="B9" s="8"/>
      <c r="C9" s="8"/>
      <c r="D9" s="9" t="s">
        <v>11</v>
      </c>
      <c r="E9" s="9"/>
      <c r="F9" s="9"/>
      <c r="G9" s="8"/>
      <c r="H9" s="8"/>
      <c r="I9" s="8"/>
    </row>
    <row r="10" spans="1:9" ht="24.00" thickBot="1" customHeight="1">
      <c r="A10" s="1" t="s">
        <v>12</v>
      </c>
      <c r="B10" s="1"/>
      <c r="C10" s="10" t="s">
        <v>13</v>
      </c>
      <c r="D10" s="1" t="s">
        <v>14</v>
      </c>
      <c r="E10" s="11">
        <v>1.05</v>
      </c>
      <c r="F10" s="11"/>
      <c r="G10" s="12">
        <v>589.01</v>
      </c>
      <c r="H10" s="12">
        <f ca="1">ROUND(INDIRECT(ADDRESS(ROW()+(0), COLUMN()+(-3), 1))*INDIRECT(ADDRESS(ROW()+(0), COLUMN()+(-1), 1)), 2)</f>
        <v>618.46</v>
      </c>
      <c r="I10" s="12"/>
    </row>
    <row r="11" spans="1:9" ht="13.50" thickBot="1" customHeight="1">
      <c r="A11" s="1" t="s">
        <v>15</v>
      </c>
      <c r="B11" s="1"/>
      <c r="C11" s="10" t="s">
        <v>16</v>
      </c>
      <c r="D11" s="1" t="s">
        <v>17</v>
      </c>
      <c r="E11" s="11">
        <v>0.068</v>
      </c>
      <c r="F11" s="11"/>
      <c r="G11" s="12">
        <v>1.5</v>
      </c>
      <c r="H11" s="12">
        <f ca="1">ROUND(INDIRECT(ADDRESS(ROW()+(0), COLUMN()+(-3), 1))*INDIRECT(ADDRESS(ROW()+(0), COLUMN()+(-1), 1)), 2)</f>
        <v>0.1</v>
      </c>
      <c r="I11" s="12"/>
    </row>
    <row r="12" spans="1:9" ht="45.00" thickBot="1" customHeight="1">
      <c r="A12" s="1" t="s">
        <v>18</v>
      </c>
      <c r="B12" s="1"/>
      <c r="C12" s="10" t="s">
        <v>19</v>
      </c>
      <c r="D12" s="1" t="s">
        <v>20</v>
      </c>
      <c r="E12" s="13">
        <v>0.376</v>
      </c>
      <c r="F12" s="13"/>
      <c r="G12" s="14">
        <v>269.5</v>
      </c>
      <c r="H12" s="14">
        <f ca="1">ROUND(INDIRECT(ADDRESS(ROW()+(0), COLUMN()+(-3), 1))*INDIRECT(ADDRESS(ROW()+(0), COLUMN()+(-1), 1)), 2)</f>
        <v>101.33</v>
      </c>
      <c r="I12" s="14"/>
    </row>
    <row r="13" spans="1:9" ht="13.50" thickBot="1" customHeight="1">
      <c r="A13" s="15"/>
      <c r="B13" s="15"/>
      <c r="C13" s="15"/>
      <c r="D13" s="15"/>
      <c r="E13" s="9" t="s">
        <v>21</v>
      </c>
      <c r="F13" s="9"/>
      <c r="G13" s="9"/>
      <c r="H13" s="17">
        <f ca="1">ROUND(SUM(INDIRECT(ADDRESS(ROW()+(-1), COLUMN()+(0), 1)),INDIRECT(ADDRESS(ROW()+(-2), COLUMN()+(0), 1)),INDIRECT(ADDRESS(ROW()+(-3), COLUMN()+(0), 1))), 2)</f>
        <v>719.89</v>
      </c>
      <c r="I13" s="17"/>
    </row>
    <row r="14" spans="1:9" ht="13.50" thickBot="1" customHeight="1">
      <c r="A14" s="15">
        <v>2</v>
      </c>
      <c r="B14" s="15"/>
      <c r="C14" s="15"/>
      <c r="D14" s="18" t="s">
        <v>22</v>
      </c>
      <c r="E14" s="18"/>
      <c r="F14" s="18"/>
      <c r="G14" s="15"/>
      <c r="H14" s="15"/>
      <c r="I14" s="15"/>
    </row>
    <row r="15" spans="1:9" ht="13.50" thickBot="1" customHeight="1">
      <c r="A15" s="1" t="s">
        <v>23</v>
      </c>
      <c r="B15" s="1"/>
      <c r="C15" s="10" t="s">
        <v>24</v>
      </c>
      <c r="D15" s="1" t="s">
        <v>25</v>
      </c>
      <c r="E15" s="11">
        <v>8.092</v>
      </c>
      <c r="F15" s="11"/>
      <c r="G15" s="12">
        <v>28.42</v>
      </c>
      <c r="H15" s="12">
        <f ca="1">ROUND(INDIRECT(ADDRESS(ROW()+(0), COLUMN()+(-3), 1))*INDIRECT(ADDRESS(ROW()+(0), COLUMN()+(-1), 1)), 2)</f>
        <v>229.97</v>
      </c>
      <c r="I15" s="12"/>
    </row>
    <row r="16" spans="1:9" ht="13.50" thickBot="1" customHeight="1">
      <c r="A16" s="1" t="s">
        <v>26</v>
      </c>
      <c r="B16" s="1"/>
      <c r="C16" s="10" t="s">
        <v>27</v>
      </c>
      <c r="D16" s="1" t="s">
        <v>28</v>
      </c>
      <c r="E16" s="13">
        <v>9.291</v>
      </c>
      <c r="F16" s="13"/>
      <c r="G16" s="14">
        <v>25.28</v>
      </c>
      <c r="H16" s="14">
        <f ca="1">ROUND(INDIRECT(ADDRESS(ROW()+(0), COLUMN()+(-3), 1))*INDIRECT(ADDRESS(ROW()+(0), COLUMN()+(-1), 1)), 2)</f>
        <v>234.88</v>
      </c>
      <c r="I16" s="14"/>
    </row>
    <row r="17" spans="1:9" ht="13.50" thickBot="1" customHeight="1">
      <c r="A17" s="15"/>
      <c r="B17" s="15"/>
      <c r="C17" s="15"/>
      <c r="D17" s="15"/>
      <c r="E17" s="9" t="s">
        <v>29</v>
      </c>
      <c r="F17" s="9"/>
      <c r="G17" s="9"/>
      <c r="H17" s="17">
        <f ca="1">ROUND(SUM(INDIRECT(ADDRESS(ROW()+(-1), COLUMN()+(0), 1)),INDIRECT(ADDRESS(ROW()+(-2), COLUMN()+(0), 1))), 2)</f>
        <v>464.85</v>
      </c>
      <c r="I17" s="17"/>
    </row>
    <row r="18" spans="1:9" ht="13.50" thickBot="1" customHeight="1">
      <c r="A18" s="15">
        <v>3</v>
      </c>
      <c r="B18" s="15"/>
      <c r="C18" s="15"/>
      <c r="D18" s="18" t="s">
        <v>30</v>
      </c>
      <c r="E18" s="18"/>
      <c r="F18" s="18"/>
      <c r="G18" s="15"/>
      <c r="H18" s="15"/>
      <c r="I18" s="15"/>
    </row>
    <row r="19" spans="1:9" ht="13.50" thickBot="1" customHeight="1">
      <c r="A19" s="19"/>
      <c r="B19" s="19"/>
      <c r="C19" s="20" t="s">
        <v>31</v>
      </c>
      <c r="D19" s="19" t="s">
        <v>32</v>
      </c>
      <c r="E19" s="13">
        <v>2</v>
      </c>
      <c r="F19" s="13"/>
      <c r="G19" s="14">
        <f ca="1">ROUND(SUM(INDIRECT(ADDRESS(ROW()+(-2), COLUMN()+(1), 1)),INDIRECT(ADDRESS(ROW()+(-6), COLUMN()+(1), 1))), 2)</f>
        <v>1184.74</v>
      </c>
      <c r="H19" s="14">
        <f ca="1">ROUND(INDIRECT(ADDRESS(ROW()+(0), COLUMN()+(-3), 1))*INDIRECT(ADDRESS(ROW()+(0), COLUMN()+(-1), 1))/100, 2)</f>
        <v>23.69</v>
      </c>
      <c r="I19" s="14"/>
    </row>
    <row r="20" spans="1:9" ht="13.50" thickBot="1" customHeight="1">
      <c r="A20" s="21" t="s">
        <v>33</v>
      </c>
      <c r="B20" s="21"/>
      <c r="C20" s="22"/>
      <c r="D20" s="23"/>
      <c r="E20" s="24" t="s">
        <v>34</v>
      </c>
      <c r="F20" s="24"/>
      <c r="G20" s="25"/>
      <c r="H20" s="26">
        <f ca="1">ROUND(SUM(INDIRECT(ADDRESS(ROW()+(-1), COLUMN()+(0), 1)),INDIRECT(ADDRESS(ROW()+(-3), COLUMN()+(0), 1)),INDIRECT(ADDRESS(ROW()+(-7), COLUMN()+(0), 1))), 2)</f>
        <v>1208.43</v>
      </c>
      <c r="I20" s="26"/>
    </row>
    <row r="23" spans="1:9" ht="13.50" thickBot="1" customHeight="1">
      <c r="A23" s="27" t="s">
        <v>35</v>
      </c>
      <c r="B23" s="27"/>
      <c r="C23" s="27"/>
      <c r="D23" s="27"/>
      <c r="E23" s="27" t="s">
        <v>36</v>
      </c>
      <c r="F23" s="27" t="s">
        <v>37</v>
      </c>
      <c r="G23" s="27"/>
      <c r="H23" s="27"/>
      <c r="I23" s="27" t="s">
        <v>38</v>
      </c>
    </row>
    <row r="24" spans="1:9" ht="13.50" thickBot="1" customHeight="1">
      <c r="A24" s="28" t="s">
        <v>39</v>
      </c>
      <c r="B24" s="28"/>
      <c r="C24" s="28"/>
      <c r="D24" s="28"/>
      <c r="E24" s="29">
        <v>1.18202e+006</v>
      </c>
      <c r="F24" s="29">
        <v>1.18202e+006</v>
      </c>
      <c r="G24" s="29"/>
      <c r="H24" s="29"/>
      <c r="I24" s="29" t="s">
        <v>40</v>
      </c>
    </row>
    <row r="25" spans="1:9" ht="13.50" thickBot="1" customHeight="1">
      <c r="A25" s="30" t="s">
        <v>41</v>
      </c>
      <c r="B25" s="30"/>
      <c r="C25" s="30"/>
      <c r="D25" s="30"/>
      <c r="E25" s="31"/>
      <c r="F25" s="31"/>
      <c r="G25" s="31"/>
      <c r="H25" s="31"/>
      <c r="I25" s="31"/>
    </row>
    <row r="28" spans="1:1" ht="33.75" thickBot="1" customHeight="1">
      <c r="A28" s="1" t="s">
        <v>42</v>
      </c>
      <c r="B28" s="1"/>
      <c r="C28" s="1"/>
      <c r="D28" s="1"/>
      <c r="E28" s="1"/>
      <c r="F28" s="1"/>
      <c r="G28" s="1"/>
      <c r="H28" s="1"/>
      <c r="I28" s="1"/>
    </row>
    <row r="29" spans="1:1" ht="33.75" thickBot="1" customHeight="1">
      <c r="A29" s="1" t="s">
        <v>43</v>
      </c>
      <c r="B29" s="1"/>
      <c r="C29" s="1"/>
      <c r="D29" s="1"/>
      <c r="E29" s="1"/>
      <c r="F29" s="1"/>
      <c r="G29" s="1"/>
      <c r="H29" s="1"/>
      <c r="I29" s="1"/>
    </row>
    <row r="30" spans="1:1" ht="33.75" thickBot="1" customHeight="1">
      <c r="A30" s="1" t="s">
        <v>44</v>
      </c>
      <c r="B30" s="1"/>
      <c r="C30" s="1"/>
      <c r="D30" s="1"/>
      <c r="E30" s="1"/>
      <c r="F30" s="1"/>
      <c r="G30" s="1"/>
      <c r="H30" s="1"/>
      <c r="I30" s="1"/>
    </row>
  </sheetData>
  <mergeCells count="52">
    <mergeCell ref="A1:I1"/>
    <mergeCell ref="C3:I3"/>
    <mergeCell ref="A5:I5"/>
    <mergeCell ref="A8:B8"/>
    <mergeCell ref="E8:F8"/>
    <mergeCell ref="H8:I8"/>
    <mergeCell ref="A9:B9"/>
    <mergeCell ref="D9:F9"/>
    <mergeCell ref="H9:I9"/>
    <mergeCell ref="A10:B10"/>
    <mergeCell ref="E10:F10"/>
    <mergeCell ref="H10:I10"/>
    <mergeCell ref="A11:B11"/>
    <mergeCell ref="E11:F11"/>
    <mergeCell ref="H11:I11"/>
    <mergeCell ref="A12:B12"/>
    <mergeCell ref="E12:F12"/>
    <mergeCell ref="H12:I12"/>
    <mergeCell ref="A13:B13"/>
    <mergeCell ref="E13:G13"/>
    <mergeCell ref="H13:I13"/>
    <mergeCell ref="A14:B14"/>
    <mergeCell ref="D14:F14"/>
    <mergeCell ref="H14:I14"/>
    <mergeCell ref="A15:B15"/>
    <mergeCell ref="E15:F15"/>
    <mergeCell ref="H15:I15"/>
    <mergeCell ref="A16:B16"/>
    <mergeCell ref="E16:F16"/>
    <mergeCell ref="H16:I16"/>
    <mergeCell ref="A17:B17"/>
    <mergeCell ref="E17:G17"/>
    <mergeCell ref="H17:I17"/>
    <mergeCell ref="A18:B18"/>
    <mergeCell ref="D18:F18"/>
    <mergeCell ref="H18:I18"/>
    <mergeCell ref="A19:B19"/>
    <mergeCell ref="E19:F19"/>
    <mergeCell ref="H19:I19"/>
    <mergeCell ref="A20:D20"/>
    <mergeCell ref="E20:G20"/>
    <mergeCell ref="H20:I20"/>
    <mergeCell ref="A23:D23"/>
    <mergeCell ref="F23:H23"/>
    <mergeCell ref="A24:D24"/>
    <mergeCell ref="E24:E25"/>
    <mergeCell ref="F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