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<sst xmlns="http://schemas.openxmlformats.org/spreadsheetml/2006/main" count="51" uniqueCount="51">
  <si>
    <t xml:space="preserve"/>
  </si>
  <si>
    <t xml:space="preserve">ECS020</t>
  </si>
  <si>
    <t xml:space="preserve">m</t>
  </si>
  <si>
    <t xml:space="preserve">Llinda.</t>
  </si>
  <si>
    <r>
      <rPr>
        <sz val="8.25"/>
        <color rgb="FF000000"/>
        <rFont val="Arial"/>
        <family val="2"/>
      </rPr>
      <t xml:space="preserve">Llinda de granit Gris Mondariz de secció rectangular llaurada de 10x20 cm, acabat serrat en les cares vistes, amb els cantells matats, rebuda amb morter de calç industrial, "CUMEN", color Natural Basto, M-5, subministrat en sacs, per a formació de buit en mur de cantería, i rejuntat entre peces i de les unions amb els murs amb morter de junts cimentós millorat, tipus CG2 W A, segons UNE-EN 13888, amb absorció d'aigua reduïda i resistència elevada a l'abrasió, color Blanco.</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</si>
  <si>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</si>
  <si>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</si>
  <si>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</si>
  <si>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</si>
  <si>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</si>
  <si>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</si>
  <si>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</si>
  <si>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mt06jdl020aa</t>
  </si>
  <si>
    <t xml:space="preserve">m</t>
  </si>
  <si>
    <t xml:space="preserve">Llinda de granit Gris Mondariz de secció rectangular llaurada de 10x20 cm, acabat serrat en les cares vistes, amb els cantells matats, segons UNE-EN 771-6.</t>
  </si>
  <si>
    <t xml:space="preserve">mt08aaa010a</t>
  </si>
  <si>
    <t xml:space="preserve">m³</t>
  </si>
  <si>
    <t xml:space="preserve">Aigua.</t>
  </si>
  <si>
    <t xml:space="preserve">mt09mcu010bba</t>
  </si>
  <si>
    <t xml:space="preserve">t</t>
  </si>
  <si>
    <t xml:space="preserve">Morter industrial per a obra de paleta, de calç, "CUMEN", color Natural Basto, categoria M-5 (resistència a compressió 5 N/mm²), compost de calç hidràulica natural, tipus NHL 3,5, segons UNE-EN 459-1 i àrids silicis seleccionats, subministrat en sacs, segons UNE-EN 998-2.</t>
  </si>
  <si>
    <t xml:space="preserve">mt09mcw050ba</t>
  </si>
  <si>
    <t xml:space="preserve">kg</t>
  </si>
  <si>
    <t xml:space="preserve">Morter de junts cimentós millorat, tipus CG2 W A, segons UNE-EN 13888, amb absorció d'aigua reduïda i resistència elevada a l'abrasió, color Blanco, compost de ciment blanc, ciment gris, àrids calcaris, resines sintètiques, additius orgànics i inorgànics específics i pigments minerals, amb molt baix contingut de substàncies orgàniques volàtils (VOC), extrafí i impermeable a l'aigua, per a rejuntat de tot tipus de peces ceràmiques i pedres naturals, per junts de fins a 3 mm.</t>
  </si>
  <si>
    <t xml:space="preserve">Subtotal materials:</t>
  </si>
  <si>
    <t xml:space="preserve">Mà d'obra</t>
  </si>
  <si>
    <t xml:space="preserve">mo022</t>
  </si>
  <si>
    <t xml:space="preserve">h</t>
  </si>
  <si>
    <t xml:space="preserve">Oficial 1ª col·locador de pedra natural.</t>
  </si>
  <si>
    <t xml:space="preserve">mo060</t>
  </si>
  <si>
    <t xml:space="preserve">h</t>
  </si>
  <si>
    <t xml:space="preserve">Ajudant col·locador de pedra natural.</t>
  </si>
  <si>
    <t xml:space="preserve">Subtotal mà d'obra:</t>
  </si>
  <si>
    <t xml:space="preserve">Costos directes complementaris</t>
  </si>
  <si>
    <t xml:space="preserve">%</t>
  </si>
  <si>
    <t xml:space="preserve">Costos directes complementaris</t>
  </si>
  <si>
    <t xml:space="preserve">Cost de manteniment decennal: 4,31€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</si>
  <si>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</si>
  <si>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</si>
  <si>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</si>
  <si>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</si>
  <si>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</si>
  <si>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771-6:2011+A1:2015</t>
  </si>
  <si>
    <t xml:space="preserve">2+/4</t>
  </si>
  <si>
    <t xml:space="preserve">Especificación de piezas para fábrica de albañilería. Parte 6: Piezas de albañilería de piedra natural.</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</si>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</sst>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v>
      </c>
      <c r="H10" s="11"/>
      <c r="I10" s="12">
        <v>17.66</v>
      </c>
      <c r="J10" s="12">
        <f ca="1">ROUND(INDIRECT(ADDRESS(ROW()+(0), COLUMN()+(-3), 1))*INDIRECT(ADDRESS(ROW()+(0), COLUMN()+(-1), 1)), 2)</f>
        <v>17.66</v>
      </c>
    </row>
    <row r="11" spans="1:10" ht="13.50" thickBot="1" customHeight="1">
      <c r="A11" s="1" t="s">
        <v>15</v>
      </c>
      <c r="B11" s="1"/>
      <c r="C11" s="1"/>
      <c r="D11" s="10" t="s">
        <v>16</v>
      </c>
      <c r="E11" s="1" t="s">
        <v>17</v>
      </c>
      <c r="F11" s="1"/>
      <c r="G11" s="11">
        <v>0.004</v>
      </c>
      <c r="H11" s="11"/>
      <c r="I11" s="12">
        <v>1.5</v>
      </c>
      <c r="J11" s="12">
        <f ca="1">ROUND(INDIRECT(ADDRESS(ROW()+(0), COLUMN()+(-3), 1))*INDIRECT(ADDRESS(ROW()+(0), COLUMN()+(-1), 1)), 2)</f>
        <v>0.01</v>
      </c>
    </row>
    <row r="12" spans="1:10" ht="45.00" thickBot="1" customHeight="1">
      <c r="A12" s="1" t="s">
        <v>18</v>
      </c>
      <c r="B12" s="1"/>
      <c r="C12" s="1"/>
      <c r="D12" s="10" t="s">
        <v>19</v>
      </c>
      <c r="E12" s="1" t="s">
        <v>20</v>
      </c>
      <c r="F12" s="1"/>
      <c r="G12" s="11">
        <v>0.018</v>
      </c>
      <c r="H12" s="11"/>
      <c r="I12" s="12">
        <v>258.72</v>
      </c>
      <c r="J12" s="12">
        <f ca="1">ROUND(INDIRECT(ADDRESS(ROW()+(0), COLUMN()+(-3), 1))*INDIRECT(ADDRESS(ROW()+(0), COLUMN()+(-1), 1)), 2)</f>
        <v>4.66</v>
      </c>
    </row>
    <row r="13" spans="1:10" ht="66.00" thickBot="1" customHeight="1">
      <c r="A13" s="1" t="s">
        <v>21</v>
      </c>
      <c r="B13" s="1"/>
      <c r="C13" s="1"/>
      <c r="D13" s="10" t="s">
        <v>22</v>
      </c>
      <c r="E13" s="1" t="s">
        <v>23</v>
      </c>
      <c r="F13" s="1"/>
      <c r="G13" s="13">
        <v>0.095</v>
      </c>
      <c r="H13" s="13"/>
      <c r="I13" s="14">
        <v>1.23</v>
      </c>
      <c r="J13" s="14">
        <f ca="1">ROUND(INDIRECT(ADDRESS(ROW()+(0), COLUMN()+(-3), 1))*INDIRECT(ADDRESS(ROW()+(0), COLUMN()+(-1), 1)), 2)</f>
        <v>0.12</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22.45</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0.68</v>
      </c>
      <c r="H16" s="11"/>
      <c r="I16" s="12">
        <v>28.42</v>
      </c>
      <c r="J16" s="12">
        <f ca="1">ROUND(INDIRECT(ADDRESS(ROW()+(0), COLUMN()+(-3), 1))*INDIRECT(ADDRESS(ROW()+(0), COLUMN()+(-1), 1)), 2)</f>
        <v>19.33</v>
      </c>
    </row>
    <row r="17" spans="1:10" ht="13.50" thickBot="1" customHeight="1">
      <c r="A17" s="1" t="s">
        <v>29</v>
      </c>
      <c r="B17" s="1"/>
      <c r="C17" s="1"/>
      <c r="D17" s="10" t="s">
        <v>30</v>
      </c>
      <c r="E17" s="1" t="s">
        <v>31</v>
      </c>
      <c r="F17" s="1"/>
      <c r="G17" s="13">
        <v>0.737</v>
      </c>
      <c r="H17" s="13"/>
      <c r="I17" s="14">
        <v>25.28</v>
      </c>
      <c r="J17" s="14">
        <f ca="1">ROUND(INDIRECT(ADDRESS(ROW()+(0), COLUMN()+(-3), 1))*INDIRECT(ADDRESS(ROW()+(0), COLUMN()+(-1), 1)), 2)</f>
        <v>18.63</v>
      </c>
    </row>
    <row r="18" spans="1:10" ht="13.50" thickBot="1" customHeight="1">
      <c r="A18" s="15"/>
      <c r="B18" s="15"/>
      <c r="C18" s="15"/>
      <c r="D18" s="15"/>
      <c r="E18" s="15"/>
      <c r="F18" s="15"/>
      <c r="G18" s="9" t="s">
        <v>32</v>
      </c>
      <c r="H18" s="9"/>
      <c r="I18" s="9"/>
      <c r="J18" s="17">
        <f ca="1">ROUND(SUM(INDIRECT(ADDRESS(ROW()+(-1), COLUMN()+(0), 1)),INDIRECT(ADDRESS(ROW()+(-2), COLUMN()+(0), 1))), 2)</f>
        <v>37.96</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60.41</v>
      </c>
      <c r="J20" s="14">
        <f ca="1">ROUND(INDIRECT(ADDRESS(ROW()+(0), COLUMN()+(-3), 1))*INDIRECT(ADDRESS(ROW()+(0), COLUMN()+(-1), 1))/100, 2)</f>
        <v>1.21</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61.62</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842016</v>
      </c>
      <c r="G25" s="29"/>
      <c r="H25" s="29">
        <v>842017</v>
      </c>
      <c r="I25" s="29"/>
      <c r="J25" s="29" t="s">
        <v>43</v>
      </c>
    </row>
    <row r="26" spans="1:10" ht="13.50" thickBot="1" customHeight="1">
      <c r="A26" s="30" t="s">
        <v>44</v>
      </c>
      <c r="B26" s="30"/>
      <c r="C26" s="30"/>
      <c r="D26" s="30"/>
      <c r="E26" s="30"/>
      <c r="F26" s="31"/>
      <c r="G26" s="31"/>
      <c r="H26" s="31"/>
      <c r="I26" s="31"/>
      <c r="J26" s="31"/>
    </row>
    <row r="27" spans="1:10" ht="13.50" thickBot="1" customHeight="1">
      <c r="A27" s="28" t="s">
        <v>45</v>
      </c>
      <c r="B27" s="28"/>
      <c r="C27" s="28"/>
      <c r="D27" s="28"/>
      <c r="E27" s="28"/>
      <c r="F27" s="29">
        <v>1.18202e+006</v>
      </c>
      <c r="G27" s="29"/>
      <c r="H27" s="29">
        <v>1.18202e+006</v>
      </c>
      <c r="I27" s="29"/>
      <c r="J27" s="29" t="s">
        <v>46</v>
      </c>
    </row>
    <row r="28" spans="1:10" ht="13.5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5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