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<sst xmlns="http://schemas.openxmlformats.org/spreadsheetml/2006/main" count="51" uniqueCount="51">
  <si>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</si>
  <si>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ECS050</t>
  </si>
  <si>
    <t xml:space="preserve">m</t>
  </si>
  <si>
    <t xml:space="preserve">Cornisa.</t>
  </si>
  <si>
    <r>
      <rPr>
        <sz val="8.25"/>
        <color rgb="FF000000"/>
        <rFont val="Arial"/>
        <family val="2"/>
      </rPr>
      <t xml:space="preserve">Cornisa de granit Gris Mondariz de 25 cm d'amplada i 25 cm d'altura, amb superfície buixardada en les cares vistes i forma de pit de colom, rebuda amb morter de calç industrial, "CUMEN", color Natural Basto, M-5, subministrat en sacs, i rejuntat entre peces i de les unions amb els murs amb morter de junts cimentós millorat, tipus CG2 W A, segons UNE-EN 13888, amb absorció d'aigua reduïda i resistència elevada a l'abrasió, color Blanco.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</si>
  <si>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</si>
  <si>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</si>
  <si>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</si>
  <si>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</si>
  <si>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</si>
  <si>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</si>
  <si>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</si>
  <si>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mt06crl010a</t>
  </si>
  <si>
    <t xml:space="preserve">m</t>
  </si>
  <si>
    <t xml:space="preserve">Cornisa de granit Gris Mondariz, llaurada, 25x25 cm, segons UNE-EN 771-6.</t>
  </si>
  <si>
    <t xml:space="preserve">mt08aaa010a</t>
  </si>
  <si>
    <t xml:space="preserve">m³</t>
  </si>
  <si>
    <t xml:space="preserve">Aigua.</t>
  </si>
  <si>
    <t xml:space="preserve">mt09mcu010bba</t>
  </si>
  <si>
    <t xml:space="preserve">t</t>
  </si>
  <si>
    <t xml:space="preserve">Morter industrial per a obra de paleta, de calç, "CUMEN", color Natural Basto, categoria M-5 (resistència a compressió 5 N/mm²), compost de calç hidràulica natural, tipus NHL 3,5, segons UNE-EN 459-1 i àrids silicis seleccionats, subministrat en sacs, segons UNE-EN 998-2.</t>
  </si>
  <si>
    <t xml:space="preserve">mt09mcw050ba</t>
  </si>
  <si>
    <t xml:space="preserve">kg</t>
  </si>
  <si>
    <t xml:space="preserve">Morter de junts cimentós millorat, tipus CG2 W A, segons UNE-EN 13888, amb absorció d'aigua reduïda i resistència elevada a l'abrasió, color Blanco, compost de ciment blanc, ciment gris, àrids calcaris, resines sintètiques, additius orgànics i inorgànics específics i pigments minerals, amb molt baix contingut de substàncies orgàniques volàtils (VOC), extrafí i impermeable a l'aigua, per a rejuntat de tot tipus de peces ceràmiques i pedres naturals, per junts de fins a 3 mm.</t>
  </si>
  <si>
    <t xml:space="preserve">Subtotal materials:</t>
  </si>
  <si>
    <t xml:space="preserve">Mà d'obra</t>
  </si>
  <si>
    <t xml:space="preserve">mo022</t>
  </si>
  <si>
    <t xml:space="preserve">h</t>
  </si>
  <si>
    <t xml:space="preserve">Oficial 1ª col·locador de pedra natural.</t>
  </si>
  <si>
    <t xml:space="preserve">mo060</t>
  </si>
  <si>
    <t xml:space="preserve">h</t>
  </si>
  <si>
    <t xml:space="preserve">Ajudant col·locador de pedra natural.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</si>
  <si>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</si>
  <si>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</si>
  <si>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</si>
  <si>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</si>
  <si>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20,48€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</si>
  <si>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</si>
  <si>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</si>
  <si>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</si>
  <si>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</si>
  <si>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</si>
  <si>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</si>
  <si>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</si>
  <si>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Especificación de piezas para fábrica de albañilería. Parte 6: Piezas de albañilería de piedra natural.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</si>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</sst>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6.63" customWidth="1"/>
    <col min="5" max="5" width="73.10" customWidth="1"/>
    <col min="6" max="6" width="11.73" customWidth="1"/>
    <col min="7" max="7" width="1.02" customWidth="1"/>
    <col min="8" max="8" width="11.22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2">
        <v>154.73</v>
      </c>
      <c r="I10" s="12">
        <f ca="1">ROUND(INDIRECT(ADDRESS(ROW()+(0), COLUMN()+(-3), 1))*INDIRECT(ADDRESS(ROW()+(0), COLUMN()+(-1), 1)), 2)</f>
        <v>154.73</v>
      </c>
      <c r="J10" s="12"/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0.005</v>
      </c>
      <c r="G11" s="11"/>
      <c r="H11" s="12">
        <v>1.5</v>
      </c>
      <c r="I11" s="12">
        <f ca="1">ROUND(INDIRECT(ADDRESS(ROW()+(0), COLUMN()+(-3), 1))*INDIRECT(ADDRESS(ROW()+(0), COLUMN()+(-1), 1)), 2)</f>
        <v>0.01</v>
      </c>
      <c r="J11" s="12"/>
    </row>
    <row r="12" spans="1:10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0.03</v>
      </c>
      <c r="G12" s="11"/>
      <c r="H12" s="12">
        <v>258.72</v>
      </c>
      <c r="I12" s="12">
        <f ca="1">ROUND(INDIRECT(ADDRESS(ROW()+(0), COLUMN()+(-3), 1))*INDIRECT(ADDRESS(ROW()+(0), COLUMN()+(-1), 1)), 2)</f>
        <v>7.76</v>
      </c>
      <c r="J12" s="12"/>
    </row>
    <row r="13" spans="1:10" ht="66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0.16</v>
      </c>
      <c r="G13" s="13"/>
      <c r="H13" s="14">
        <v>1.23</v>
      </c>
      <c r="I13" s="14">
        <f ca="1">ROUND(INDIRECT(ADDRESS(ROW()+(0), COLUMN()+(-3), 1))*INDIRECT(ADDRESS(ROW()+(0), COLUMN()+(-1), 1)), 2)</f>
        <v>0.2</v>
      </c>
      <c r="J13" s="14"/>
    </row>
    <row r="14" spans="1:10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162.7</v>
      </c>
      <c r="J14" s="17"/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1.079</v>
      </c>
      <c r="G16" s="11"/>
      <c r="H16" s="12">
        <v>28.42</v>
      </c>
      <c r="I16" s="12">
        <f ca="1">ROUND(INDIRECT(ADDRESS(ROW()+(0), COLUMN()+(-3), 1))*INDIRECT(ADDRESS(ROW()+(0), COLUMN()+(-1), 1)), 2)</f>
        <v>30.67</v>
      </c>
      <c r="J16" s="12"/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1.175</v>
      </c>
      <c r="G17" s="13"/>
      <c r="H17" s="14">
        <v>25.28</v>
      </c>
      <c r="I17" s="14">
        <f ca="1">ROUND(INDIRECT(ADDRESS(ROW()+(0), COLUMN()+(-3), 1))*INDIRECT(ADDRESS(ROW()+(0), COLUMN()+(-1), 1)), 2)</f>
        <v>29.7</v>
      </c>
      <c r="J17" s="14"/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60.37</v>
      </c>
      <c r="J18" s="17"/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5"/>
      <c r="I19" s="15"/>
      <c r="J19" s="15"/>
    </row>
    <row r="20" spans="1:10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3"/>
      <c r="H20" s="14">
        <f ca="1">ROUND(SUM(INDIRECT(ADDRESS(ROW()+(-2), COLUMN()+(1), 1)),INDIRECT(ADDRESS(ROW()+(-6), COLUMN()+(1), 1))), 2)</f>
        <v>223.07</v>
      </c>
      <c r="I20" s="14">
        <f ca="1">ROUND(INDIRECT(ADDRESS(ROW()+(0), COLUMN()+(-3), 1))*INDIRECT(ADDRESS(ROW()+(0), COLUMN()+(-1), 1))/100, 2)</f>
        <v>4.46</v>
      </c>
      <c r="J20" s="14"/>
    </row>
    <row r="21" spans="1:10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227.53</v>
      </c>
      <c r="J21" s="26"/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 t="s">
        <v>40</v>
      </c>
      <c r="H24" s="27"/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842016</v>
      </c>
      <c r="G25" s="29">
        <v>842017</v>
      </c>
      <c r="H25" s="29"/>
      <c r="I25" s="29"/>
      <c r="J25" s="29" t="s">
        <v>43</v>
      </c>
    </row>
    <row r="26" spans="1:10" ht="13.5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45</v>
      </c>
      <c r="B27" s="28"/>
      <c r="C27" s="28"/>
      <c r="D27" s="28"/>
      <c r="E27" s="28"/>
      <c r="F27" s="29">
        <v>1.18202e+006</v>
      </c>
      <c r="G27" s="29">
        <v>1.18202e+006</v>
      </c>
      <c r="H27" s="29"/>
      <c r="I27" s="29"/>
      <c r="J27" s="29" t="s">
        <v>46</v>
      </c>
    </row>
    <row r="28" spans="1:10" ht="13.50" thickBot="1" customHeight="1">
      <c r="A28" s="30" t="s">
        <v>47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48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60">
    <mergeCell ref="A1:J1"/>
    <mergeCell ref="C3:J3"/>
    <mergeCell ref="A5:J5"/>
    <mergeCell ref="A8:C8"/>
    <mergeCell ref="F8:G8"/>
    <mergeCell ref="I8:J8"/>
    <mergeCell ref="A9:C9"/>
    <mergeCell ref="E9:G9"/>
    <mergeCell ref="I9:J9"/>
    <mergeCell ref="A10:C10"/>
    <mergeCell ref="F10:G10"/>
    <mergeCell ref="I10:J10"/>
    <mergeCell ref="A11:C11"/>
    <mergeCell ref="F11:G11"/>
    <mergeCell ref="I11:J11"/>
    <mergeCell ref="A12:C12"/>
    <mergeCell ref="F12:G12"/>
    <mergeCell ref="I12:J12"/>
    <mergeCell ref="A13:C13"/>
    <mergeCell ref="F13:G13"/>
    <mergeCell ref="I13:J13"/>
    <mergeCell ref="A14:C14"/>
    <mergeCell ref="F14:H14"/>
    <mergeCell ref="I14:J14"/>
    <mergeCell ref="A15:C15"/>
    <mergeCell ref="E15:G15"/>
    <mergeCell ref="I15:J15"/>
    <mergeCell ref="A16:C16"/>
    <mergeCell ref="F16:G16"/>
    <mergeCell ref="I16:J16"/>
    <mergeCell ref="A17:C17"/>
    <mergeCell ref="F17:G17"/>
    <mergeCell ref="I17:J17"/>
    <mergeCell ref="A18:C18"/>
    <mergeCell ref="F18:H18"/>
    <mergeCell ref="I18:J18"/>
    <mergeCell ref="A19:C19"/>
    <mergeCell ref="E19:G19"/>
    <mergeCell ref="I19:J19"/>
    <mergeCell ref="A20:C20"/>
    <mergeCell ref="F20:G20"/>
    <mergeCell ref="I20:J20"/>
    <mergeCell ref="A21:E21"/>
    <mergeCell ref="F21:H21"/>
    <mergeCell ref="I21:J21"/>
    <mergeCell ref="A24:E24"/>
    <mergeCell ref="G24:I24"/>
    <mergeCell ref="A25:E25"/>
    <mergeCell ref="F25:F26"/>
    <mergeCell ref="G25:I26"/>
    <mergeCell ref="J25:J26"/>
    <mergeCell ref="A26:E26"/>
    <mergeCell ref="A27:E27"/>
    <mergeCell ref="F27:F28"/>
    <mergeCell ref="G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