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<sst xmlns="http://schemas.openxmlformats.org/spreadsheetml/2006/main" count="50" uniqueCount="50">
  <si>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</si>
  <si>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ECM030</t>
  </si>
  <si>
    <t xml:space="preserve">m²</t>
  </si>
  <si>
    <t xml:space="preserve">Mur de perpanys.</t>
  </si>
  <si>
    <r>
      <rPr>
        <sz val="8.25"/>
        <color rgb="FF000000"/>
        <rFont val="Arial"/>
        <family val="2"/>
      </rPr>
      <t xml:space="preserve">Mur de càrrega fabricat amb perpanys de pedra granítica tipus Gris Mondariz, de 45 cm d'alt, 20 cm de gruix i 75 cm de longitud, amb acabat rústic en la cara vista, acabat serrat en la resta de cares, cantells sense treballar, asseguts a junta oposada sobre jaç de morter de calç industrial, "CUMEN", color Natural Basto, M-15, subministrat en sacs.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</si>
  <si>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</si>
  <si>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</si>
  <si>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</si>
  <si>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</si>
  <si>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</si>
  <si>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</si>
  <si>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</si>
  <si>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mt06per010ara</t>
  </si>
  <si>
    <t xml:space="preserve">m²</t>
  </si>
  <si>
    <t xml:space="preserve">Perpany de granit Gris Mondariz de 75x45x20 cm, acabat rústic en la cara vista i serrat en la resta de cares, amb els cantells sense treballar.</t>
  </si>
  <si>
    <t xml:space="preserve">mt08aaa010a</t>
  </si>
  <si>
    <t xml:space="preserve">m³</t>
  </si>
  <si>
    <t xml:space="preserve">Aigua.</t>
  </si>
  <si>
    <t xml:space="preserve">mt09mcu010bbg</t>
  </si>
  <si>
    <t xml:space="preserve">t</t>
  </si>
  <si>
    <t xml:space="preserve">Morter industrial per a obra de paleta, de calç, "CUMEN", color Natural Basto, categoria M-15 (resistència a compressió 15 N/mm²), compost de calç hidràulica natural, tipus NHL 5, segons UNE-EN 459-1 i àrids silicis seleccionats, subministrat en sacs, segons UNE-EN 998-2.</t>
  </si>
  <si>
    <t xml:space="preserve">Subtotal materials:</t>
  </si>
  <si>
    <t xml:space="preserve">Equip i maquinària</t>
  </si>
  <si>
    <t xml:space="preserve">mq04cag010a</t>
  </si>
  <si>
    <t xml:space="preserve">h</t>
  </si>
  <si>
    <t xml:space="preserve">Camió amb grua de fins a 6 t.</t>
  </si>
  <si>
    <t xml:space="preserve">Subtotal equip i maquinària:</t>
  </si>
  <si>
    <t xml:space="preserve">Mà d'obra</t>
  </si>
  <si>
    <t xml:space="preserve">mo022</t>
  </si>
  <si>
    <t xml:space="preserve">h</t>
  </si>
  <si>
    <t xml:space="preserve">Oficial 1ª col·locador de pedra natural.</t>
  </si>
  <si>
    <t xml:space="preserve">mo060</t>
  </si>
  <si>
    <t xml:space="preserve">h</t>
  </si>
  <si>
    <t xml:space="preserve">Ajudant col·locador de pedra natural.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</si>
  <si>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</si>
  <si>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</si>
  <si>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</si>
  <si>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</si>
  <si>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10,41€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</si>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</sst>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6.63" customWidth="1"/>
    <col min="4" max="4" width="70.89" customWidth="1"/>
    <col min="5" max="5" width="1.87" customWidth="1"/>
    <col min="6" max="6" width="11.90" customWidth="1"/>
    <col min="7" max="7" width="0.68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1"/>
      <c r="G10" s="11"/>
      <c r="H10" s="12">
        <v>91.22</v>
      </c>
      <c r="I10" s="12">
        <f ca="1">ROUND(INDIRECT(ADDRESS(ROW()+(0), COLUMN()+(-4), 1))*INDIRECT(ADDRESS(ROW()+(0), COLUMN()+(-1), 1)), 2)</f>
        <v>91.22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0.005</v>
      </c>
      <c r="F11" s="11"/>
      <c r="G11" s="11"/>
      <c r="H11" s="12">
        <v>1.5</v>
      </c>
      <c r="I11" s="12">
        <f ca="1">ROUND(INDIRECT(ADDRESS(ROW()+(0), COLUMN()+(-4), 1))*INDIRECT(ADDRESS(ROW()+(0), COLUMN()+(-1), 1)), 2)</f>
        <v>0.01</v>
      </c>
    </row>
    <row r="12" spans="1:9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0.028</v>
      </c>
      <c r="F12" s="13"/>
      <c r="G12" s="13"/>
      <c r="H12" s="14">
        <v>269.5</v>
      </c>
      <c r="I12" s="14">
        <f ca="1">ROUND(INDIRECT(ADDRESS(ROW()+(0), COLUMN()+(-4), 1))*INDIRECT(ADDRESS(ROW()+(0), COLUMN()+(-1), 1)), 2)</f>
        <v>7.55</v>
      </c>
    </row>
    <row r="13" spans="1:9" ht="13.50" thickBot="1" customHeight="1">
      <c r="A13" s="15"/>
      <c r="B13" s="15"/>
      <c r="C13" s="15"/>
      <c r="D13" s="15"/>
      <c r="E13" s="9" t="s">
        <v>21</v>
      </c>
      <c r="F13" s="9"/>
      <c r="G13" s="9"/>
      <c r="H13" s="9"/>
      <c r="I13" s="17">
        <f ca="1">ROUND(SUM(INDIRECT(ADDRESS(ROW()+(-1), COLUMN()+(0), 1)),INDIRECT(ADDRESS(ROW()+(-2), COLUMN()+(0), 1)),INDIRECT(ADDRESS(ROW()+(-3), COLUMN()+(0), 1))), 2)</f>
        <v>98.78</v>
      </c>
    </row>
    <row r="14" spans="1:9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0.087</v>
      </c>
      <c r="F15" s="13"/>
      <c r="G15" s="13"/>
      <c r="H15" s="14">
        <v>55.38</v>
      </c>
      <c r="I15" s="14">
        <f ca="1">ROUND(INDIRECT(ADDRESS(ROW()+(0), COLUMN()+(-4), 1))*INDIRECT(ADDRESS(ROW()+(0), COLUMN()+(-1), 1)), 2)</f>
        <v>4.82</v>
      </c>
    </row>
    <row r="16" spans="1:9" ht="13.50" thickBot="1" customHeight="1">
      <c r="A16" s="15"/>
      <c r="B16" s="15"/>
      <c r="C16" s="15"/>
      <c r="D16" s="15"/>
      <c r="E16" s="9" t="s">
        <v>26</v>
      </c>
      <c r="F16" s="9"/>
      <c r="G16" s="9"/>
      <c r="H16" s="9"/>
      <c r="I16" s="17">
        <f ca="1">ROUND(SUM(INDIRECT(ADDRESS(ROW()+(-1), COLUMN()+(0), 1))), 2)</f>
        <v>4.82</v>
      </c>
    </row>
    <row r="17" spans="1:9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</row>
    <row r="18" spans="1:9" ht="13.50" thickBot="1" customHeight="1">
      <c r="A18" s="1" t="s">
        <v>28</v>
      </c>
      <c r="B18" s="1"/>
      <c r="C18" s="10" t="s">
        <v>29</v>
      </c>
      <c r="D18" s="1" t="s">
        <v>30</v>
      </c>
      <c r="E18" s="11">
        <v>0.96</v>
      </c>
      <c r="F18" s="11"/>
      <c r="G18" s="11"/>
      <c r="H18" s="12">
        <v>28.42</v>
      </c>
      <c r="I18" s="12">
        <f ca="1">ROUND(INDIRECT(ADDRESS(ROW()+(0), COLUMN()+(-4), 1))*INDIRECT(ADDRESS(ROW()+(0), COLUMN()+(-1), 1)), 2)</f>
        <v>27.28</v>
      </c>
    </row>
    <row r="19" spans="1:9" ht="13.50" thickBot="1" customHeight="1">
      <c r="A19" s="1" t="s">
        <v>31</v>
      </c>
      <c r="B19" s="1"/>
      <c r="C19" s="10" t="s">
        <v>32</v>
      </c>
      <c r="D19" s="1" t="s">
        <v>33</v>
      </c>
      <c r="E19" s="13">
        <v>0.59</v>
      </c>
      <c r="F19" s="13"/>
      <c r="G19" s="13"/>
      <c r="H19" s="14">
        <v>25.28</v>
      </c>
      <c r="I19" s="14">
        <f ca="1">ROUND(INDIRECT(ADDRESS(ROW()+(0), COLUMN()+(-4), 1))*INDIRECT(ADDRESS(ROW()+(0), COLUMN()+(-1), 1)), 2)</f>
        <v>14.92</v>
      </c>
    </row>
    <row r="20" spans="1:9" ht="13.50" thickBot="1" customHeight="1">
      <c r="A20" s="15"/>
      <c r="B20" s="15"/>
      <c r="C20" s="15"/>
      <c r="D20" s="15"/>
      <c r="E20" s="9" t="s">
        <v>34</v>
      </c>
      <c r="F20" s="9"/>
      <c r="G20" s="9"/>
      <c r="H20" s="9"/>
      <c r="I20" s="17">
        <f ca="1">ROUND(SUM(INDIRECT(ADDRESS(ROW()+(-1), COLUMN()+(0), 1)),INDIRECT(ADDRESS(ROW()+(-2), COLUMN()+(0), 1))), 2)</f>
        <v>42.2</v>
      </c>
    </row>
    <row r="21" spans="1:9" ht="13.50" thickBot="1" customHeight="1">
      <c r="A21" s="15">
        <v>4</v>
      </c>
      <c r="B21" s="15"/>
      <c r="C21" s="15"/>
      <c r="D21" s="18" t="s">
        <v>35</v>
      </c>
      <c r="E21" s="18"/>
      <c r="F21" s="18"/>
      <c r="G21" s="18"/>
      <c r="H21" s="15"/>
      <c r="I21" s="15"/>
    </row>
    <row r="22" spans="1:9" ht="13.50" thickBot="1" customHeight="1">
      <c r="A22" s="19"/>
      <c r="B22" s="19"/>
      <c r="C22" s="20" t="s">
        <v>36</v>
      </c>
      <c r="D22" s="19" t="s">
        <v>37</v>
      </c>
      <c r="E22" s="13">
        <v>2</v>
      </c>
      <c r="F22" s="13"/>
      <c r="G22" s="13"/>
      <c r="H22" s="14">
        <f ca="1">ROUND(SUM(INDIRECT(ADDRESS(ROW()+(-2), COLUMN()+(1), 1)),INDIRECT(ADDRESS(ROW()+(-6), COLUMN()+(1), 1)),INDIRECT(ADDRESS(ROW()+(-9), COLUMN()+(1), 1))), 2)</f>
        <v>145.8</v>
      </c>
      <c r="I22" s="14">
        <f ca="1">ROUND(INDIRECT(ADDRESS(ROW()+(0), COLUMN()+(-4), 1))*INDIRECT(ADDRESS(ROW()+(0), COLUMN()+(-1), 1))/100, 2)</f>
        <v>2.92</v>
      </c>
    </row>
    <row r="23" spans="1:9" ht="13.50" thickBot="1" customHeight="1">
      <c r="A23" s="21" t="s">
        <v>38</v>
      </c>
      <c r="B23" s="21"/>
      <c r="C23" s="22"/>
      <c r="D23" s="23"/>
      <c r="E23" s="24" t="s">
        <v>39</v>
      </c>
      <c r="F23" s="24"/>
      <c r="G23" s="24"/>
      <c r="H23" s="25"/>
      <c r="I23" s="26">
        <f ca="1">ROUND(SUM(INDIRECT(ADDRESS(ROW()+(-1), COLUMN()+(0), 1)),INDIRECT(ADDRESS(ROW()+(-3), COLUMN()+(0), 1)),INDIRECT(ADDRESS(ROW()+(-7), COLUMN()+(0), 1)),INDIRECT(ADDRESS(ROW()+(-10), COLUMN()+(0), 1))), 2)</f>
        <v>148.72</v>
      </c>
    </row>
    <row r="26" spans="1:9" ht="13.50" thickBot="1" customHeight="1">
      <c r="A26" s="27" t="s">
        <v>40</v>
      </c>
      <c r="B26" s="27"/>
      <c r="C26" s="27"/>
      <c r="D26" s="27"/>
      <c r="E26" s="27"/>
      <c r="F26" s="27" t="s">
        <v>41</v>
      </c>
      <c r="G26" s="27" t="s">
        <v>42</v>
      </c>
      <c r="H26" s="27"/>
      <c r="I26" s="27" t="s">
        <v>43</v>
      </c>
    </row>
    <row r="27" spans="1:9" ht="13.50" thickBot="1" customHeight="1">
      <c r="A27" s="28" t="s">
        <v>44</v>
      </c>
      <c r="B27" s="28"/>
      <c r="C27" s="28"/>
      <c r="D27" s="28"/>
      <c r="E27" s="28"/>
      <c r="F27" s="29">
        <v>1.18202e+006</v>
      </c>
      <c r="G27" s="29">
        <v>1.18202e+006</v>
      </c>
      <c r="H27" s="29"/>
      <c r="I27" s="29" t="s">
        <v>45</v>
      </c>
    </row>
    <row r="28" spans="1:9" ht="13.50" thickBot="1" customHeight="1">
      <c r="A28" s="30" t="s">
        <v>46</v>
      </c>
      <c r="B28" s="30"/>
      <c r="C28" s="30"/>
      <c r="D28" s="30"/>
      <c r="E28" s="30"/>
      <c r="F28" s="31"/>
      <c r="G28" s="31"/>
      <c r="H28" s="31"/>
      <c r="I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</row>
  </sheetData>
  <mergeCells count="45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H13"/>
    <mergeCell ref="A14:B14"/>
    <mergeCell ref="D14:G14"/>
    <mergeCell ref="A15:B15"/>
    <mergeCell ref="E15:G15"/>
    <mergeCell ref="A16:B16"/>
    <mergeCell ref="E16:H16"/>
    <mergeCell ref="A17:B17"/>
    <mergeCell ref="D17:G17"/>
    <mergeCell ref="A18:B18"/>
    <mergeCell ref="E18:G18"/>
    <mergeCell ref="A19:B19"/>
    <mergeCell ref="E19:G19"/>
    <mergeCell ref="A20:B20"/>
    <mergeCell ref="E20:H20"/>
    <mergeCell ref="A21:B21"/>
    <mergeCell ref="D21:G21"/>
    <mergeCell ref="A22:B22"/>
    <mergeCell ref="E22:G22"/>
    <mergeCell ref="A23:D23"/>
    <mergeCell ref="E23:H23"/>
    <mergeCell ref="A26:E26"/>
    <mergeCell ref="G26:H26"/>
    <mergeCell ref="A27:E27"/>
    <mergeCell ref="F27:F28"/>
    <mergeCell ref="G27:H28"/>
    <mergeCell ref="I27:I28"/>
    <mergeCell ref="A28:E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