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<sst xmlns="http://schemas.openxmlformats.org/spreadsheetml/2006/main" count="53" uniqueCount="53">
  <si>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</si>
  <si>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EFY025</t>
  </si>
  <si>
    <t xml:space="preserve">m³</t>
  </si>
  <si>
    <t xml:space="preserve">Reparació d'element estructural de fàbrica de maó ceràmic, mitjançant substitució de peces.</t>
  </si>
  <si>
    <r>
      <rPr>
        <sz val="8.25"/>
        <color rgb="FF000000"/>
        <rFont val="Arial"/>
        <family val="2"/>
      </rPr>
      <t xml:space="preserve">Reparació d'element estructural de fàbrica 1/2 peu de maó ceràmic, mitjançant la substitució de peces deteriorades per maó ceràmic cara vista calat clínquer, color vermell, 28x13,5x5 cm, junt renfonsada, rebut amb morter de ciment industrial, color gris, M-5, subministrat a granel, realitzada per bastaixos o en panys de dimensions reduïdes.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</si>
  <si>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</si>
  <si>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</si>
  <si>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</si>
  <si>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</si>
  <si>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</si>
  <si>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</si>
  <si>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</si>
  <si>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mt05bvk010a</t>
  </si>
  <si>
    <t xml:space="preserve">U</t>
  </si>
  <si>
    <t xml:space="preserve">Maó ceràmic cara vista calat clínquer, color vermell, 28x13,5x5 cm, per a ús en fàbrica no protegida (peça U), densitat 1300 kg/m³, segons UNE-EN 771-1.</t>
  </si>
  <si>
    <t xml:space="preserve">mt08aaa010a</t>
  </si>
  <si>
    <t xml:space="preserve">m³</t>
  </si>
  <si>
    <t xml:space="preserve">Aigua.</t>
  </si>
  <si>
    <t xml:space="preserve">mt09mif010cb</t>
  </si>
  <si>
    <t xml:space="preserve">t</t>
  </si>
  <si>
    <t xml:space="preserve">Morter industrial per a obra de paleta, de ciment, color gris, categoria M-5 (resistència a compressió 5 N/mm²), subministrat a granel, segons UNE-EN 998-2.</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</si>
  <si>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</si>
  <si>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</si>
  <si>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</si>
  <si>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</si>
  <si>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</si>
  <si>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</si>
  <si>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</si>
  <si>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</si>
  <si>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</si>
  <si>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</si>
  <si>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</si>
  <si>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</si>
  <si>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</si>
  <si>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</si>
  <si>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</si>
  <si>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</si>
  <si>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</si>
  <si>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28,20€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</si>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</sst>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5.44" customWidth="1"/>
    <col min="5" max="5" width="71.91" customWidth="1"/>
    <col min="6" max="6" width="3.23" customWidth="1"/>
    <col min="7" max="7" width="11.73" customWidth="1"/>
    <col min="8" max="8" width="12.24"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t="s">
        <v>9</v>
      </c>
      <c r="I8" s="7" t="s">
        <v>10</v>
      </c>
      <c r="J8" s="7"/>
    </row>
    <row r="9" spans="1:10" ht="13.50" thickBot="1" customHeight="1">
      <c r="A9" s="8">
        <v>1</v>
      </c>
      <c r="B9" s="8"/>
      <c r="C9" s="8"/>
      <c r="D9" s="8"/>
      <c r="E9" s="9" t="s">
        <v>11</v>
      </c>
      <c r="F9" s="9"/>
      <c r="G9" s="9"/>
      <c r="H9" s="8"/>
      <c r="I9" s="8"/>
      <c r="J9" s="8"/>
    </row>
    <row r="10" spans="1:10" ht="24.00" thickBot="1" customHeight="1">
      <c r="A10" s="1" t="s">
        <v>12</v>
      </c>
      <c r="B10" s="1"/>
      <c r="C10" s="10" t="s">
        <v>13</v>
      </c>
      <c r="D10" s="10"/>
      <c r="E10" s="1" t="s">
        <v>14</v>
      </c>
      <c r="F10" s="11">
        <v>425.713</v>
      </c>
      <c r="G10" s="11"/>
      <c r="H10" s="12">
        <v>0.6</v>
      </c>
      <c r="I10" s="12">
        <f ca="1">ROUND(INDIRECT(ADDRESS(ROW()+(0), COLUMN()+(-3), 1))*INDIRECT(ADDRESS(ROW()+(0), COLUMN()+(-1), 1)), 2)</f>
        <v>255.43</v>
      </c>
      <c r="J10" s="12"/>
    </row>
    <row r="11" spans="1:10" ht="13.50" thickBot="1" customHeight="1">
      <c r="A11" s="1" t="s">
        <v>15</v>
      </c>
      <c r="B11" s="1"/>
      <c r="C11" s="10" t="s">
        <v>16</v>
      </c>
      <c r="D11" s="10"/>
      <c r="E11" s="1" t="s">
        <v>17</v>
      </c>
      <c r="F11" s="11">
        <v>0.066</v>
      </c>
      <c r="G11" s="11"/>
      <c r="H11" s="12">
        <v>1.5</v>
      </c>
      <c r="I11" s="12">
        <f ca="1">ROUND(INDIRECT(ADDRESS(ROW()+(0), COLUMN()+(-3), 1))*INDIRECT(ADDRESS(ROW()+(0), COLUMN()+(-1), 1)), 2)</f>
        <v>0.1</v>
      </c>
      <c r="J11" s="12"/>
    </row>
    <row r="12" spans="1:10" ht="24.00" thickBot="1" customHeight="1">
      <c r="A12" s="1" t="s">
        <v>18</v>
      </c>
      <c r="B12" s="1"/>
      <c r="C12" s="10" t="s">
        <v>19</v>
      </c>
      <c r="D12" s="10"/>
      <c r="E12" s="1" t="s">
        <v>20</v>
      </c>
      <c r="F12" s="13">
        <v>0.367</v>
      </c>
      <c r="G12" s="13"/>
      <c r="H12" s="14">
        <v>50.2</v>
      </c>
      <c r="I12" s="14">
        <f ca="1">ROUND(INDIRECT(ADDRESS(ROW()+(0), COLUMN()+(-3), 1))*INDIRECT(ADDRESS(ROW()+(0), COLUMN()+(-1), 1)), 2)</f>
        <v>18.42</v>
      </c>
      <c r="J12" s="14"/>
    </row>
    <row r="13" spans="1:10" ht="13.50" thickBot="1" customHeight="1">
      <c r="A13" s="15"/>
      <c r="B13" s="15"/>
      <c r="C13" s="15"/>
      <c r="D13" s="15"/>
      <c r="E13" s="15"/>
      <c r="F13" s="9" t="s">
        <v>21</v>
      </c>
      <c r="G13" s="9"/>
      <c r="H13" s="9"/>
      <c r="I13" s="17">
        <f ca="1">ROUND(SUM(INDIRECT(ADDRESS(ROW()+(-1), COLUMN()+(0), 1)),INDIRECT(ADDRESS(ROW()+(-2), COLUMN()+(0), 1)),INDIRECT(ADDRESS(ROW()+(-3), COLUMN()+(0), 1))), 2)</f>
        <v>273.95</v>
      </c>
      <c r="J13" s="17"/>
    </row>
    <row r="14" spans="1:10" ht="13.50" thickBot="1" customHeight="1">
      <c r="A14" s="15">
        <v>2</v>
      </c>
      <c r="B14" s="15"/>
      <c r="C14" s="15"/>
      <c r="D14" s="15"/>
      <c r="E14" s="18" t="s">
        <v>22</v>
      </c>
      <c r="F14" s="18"/>
      <c r="G14" s="18"/>
      <c r="H14" s="15"/>
      <c r="I14" s="15"/>
      <c r="J14" s="15"/>
    </row>
    <row r="15" spans="1:10" ht="13.50" thickBot="1" customHeight="1">
      <c r="A15" s="1" t="s">
        <v>23</v>
      </c>
      <c r="B15" s="1"/>
      <c r="C15" s="10" t="s">
        <v>24</v>
      </c>
      <c r="D15" s="10"/>
      <c r="E15" s="1" t="s">
        <v>25</v>
      </c>
      <c r="F15" s="13">
        <v>1.617</v>
      </c>
      <c r="G15" s="13"/>
      <c r="H15" s="14">
        <v>1.94</v>
      </c>
      <c r="I15" s="14">
        <f ca="1">ROUND(INDIRECT(ADDRESS(ROW()+(0), COLUMN()+(-3), 1))*INDIRECT(ADDRESS(ROW()+(0), COLUMN()+(-1), 1)), 2)</f>
        <v>3.14</v>
      </c>
      <c r="J15" s="14"/>
    </row>
    <row r="16" spans="1:10" ht="13.50" thickBot="1" customHeight="1">
      <c r="A16" s="15"/>
      <c r="B16" s="15"/>
      <c r="C16" s="15"/>
      <c r="D16" s="15"/>
      <c r="E16" s="15"/>
      <c r="F16" s="9" t="s">
        <v>26</v>
      </c>
      <c r="G16" s="9"/>
      <c r="H16" s="9"/>
      <c r="I16" s="17">
        <f ca="1">ROUND(SUM(INDIRECT(ADDRESS(ROW()+(-1), COLUMN()+(0), 1))), 2)</f>
        <v>3.14</v>
      </c>
      <c r="J16" s="17"/>
    </row>
    <row r="17" spans="1:10" ht="13.50" thickBot="1" customHeight="1">
      <c r="A17" s="15">
        <v>3</v>
      </c>
      <c r="B17" s="15"/>
      <c r="C17" s="15"/>
      <c r="D17" s="15"/>
      <c r="E17" s="18" t="s">
        <v>27</v>
      </c>
      <c r="F17" s="18"/>
      <c r="G17" s="18"/>
      <c r="H17" s="15"/>
      <c r="I17" s="15"/>
      <c r="J17" s="15"/>
    </row>
    <row r="18" spans="1:10" ht="13.50" thickBot="1" customHeight="1">
      <c r="A18" s="1" t="s">
        <v>28</v>
      </c>
      <c r="B18" s="1"/>
      <c r="C18" s="10" t="s">
        <v>29</v>
      </c>
      <c r="D18" s="10"/>
      <c r="E18" s="1" t="s">
        <v>30</v>
      </c>
      <c r="F18" s="11">
        <v>14.764</v>
      </c>
      <c r="G18" s="11"/>
      <c r="H18" s="12">
        <v>28.42</v>
      </c>
      <c r="I18" s="12">
        <f ca="1">ROUND(INDIRECT(ADDRESS(ROW()+(0), COLUMN()+(-3), 1))*INDIRECT(ADDRESS(ROW()+(0), COLUMN()+(-1), 1)), 2)</f>
        <v>419.59</v>
      </c>
      <c r="J18" s="12"/>
    </row>
    <row r="19" spans="1:10" ht="13.50" thickBot="1" customHeight="1">
      <c r="A19" s="1" t="s">
        <v>31</v>
      </c>
      <c r="B19" s="1"/>
      <c r="C19" s="10" t="s">
        <v>32</v>
      </c>
      <c r="D19" s="10"/>
      <c r="E19" s="1" t="s">
        <v>33</v>
      </c>
      <c r="F19" s="13">
        <v>9.439</v>
      </c>
      <c r="G19" s="13"/>
      <c r="H19" s="14">
        <v>23.81</v>
      </c>
      <c r="I19" s="14">
        <f ca="1">ROUND(INDIRECT(ADDRESS(ROW()+(0), COLUMN()+(-3), 1))*INDIRECT(ADDRESS(ROW()+(0), COLUMN()+(-1), 1)), 2)</f>
        <v>224.74</v>
      </c>
      <c r="J19" s="14"/>
    </row>
    <row r="20" spans="1:10" ht="13.50" thickBot="1" customHeight="1">
      <c r="A20" s="15"/>
      <c r="B20" s="15"/>
      <c r="C20" s="15"/>
      <c r="D20" s="15"/>
      <c r="E20" s="15"/>
      <c r="F20" s="9" t="s">
        <v>34</v>
      </c>
      <c r="G20" s="9"/>
      <c r="H20" s="9"/>
      <c r="I20" s="17">
        <f ca="1">ROUND(SUM(INDIRECT(ADDRESS(ROW()+(-1), COLUMN()+(0), 1)),INDIRECT(ADDRESS(ROW()+(-2), COLUMN()+(0), 1))), 2)</f>
        <v>644.33</v>
      </c>
      <c r="J20" s="17"/>
    </row>
    <row r="21" spans="1:10" ht="13.50" thickBot="1" customHeight="1">
      <c r="A21" s="15">
        <v>4</v>
      </c>
      <c r="B21" s="15"/>
      <c r="C21" s="15"/>
      <c r="D21" s="15"/>
      <c r="E21" s="18" t="s">
        <v>35</v>
      </c>
      <c r="F21" s="18"/>
      <c r="G21" s="18"/>
      <c r="H21" s="15"/>
      <c r="I21" s="15"/>
      <c r="J21" s="15"/>
    </row>
    <row r="22" spans="1:10" ht="13.50" thickBot="1" customHeight="1">
      <c r="A22" s="19"/>
      <c r="B22" s="19"/>
      <c r="C22" s="20" t="s">
        <v>36</v>
      </c>
      <c r="D22" s="20"/>
      <c r="E22" s="19" t="s">
        <v>37</v>
      </c>
      <c r="F22" s="13">
        <v>2</v>
      </c>
      <c r="G22" s="13"/>
      <c r="H22" s="14">
        <f ca="1">ROUND(SUM(INDIRECT(ADDRESS(ROW()+(-2), COLUMN()+(1), 1)),INDIRECT(ADDRESS(ROW()+(-6), COLUMN()+(1), 1)),INDIRECT(ADDRESS(ROW()+(-9), COLUMN()+(1), 1))), 2)</f>
        <v>921.42</v>
      </c>
      <c r="I22" s="14">
        <f ca="1">ROUND(INDIRECT(ADDRESS(ROW()+(0), COLUMN()+(-3), 1))*INDIRECT(ADDRESS(ROW()+(0), COLUMN()+(-1), 1))/100, 2)</f>
        <v>18.43</v>
      </c>
      <c r="J22" s="14"/>
    </row>
    <row r="23" spans="1:10" ht="13.50" thickBot="1" customHeight="1">
      <c r="A23" s="21" t="s">
        <v>38</v>
      </c>
      <c r="B23" s="21"/>
      <c r="C23" s="22"/>
      <c r="D23" s="22"/>
      <c r="E23" s="23"/>
      <c r="F23" s="24" t="s">
        <v>39</v>
      </c>
      <c r="G23" s="24"/>
      <c r="H23" s="25"/>
      <c r="I23" s="26">
        <f ca="1">ROUND(SUM(INDIRECT(ADDRESS(ROW()+(-1), COLUMN()+(0), 1)),INDIRECT(ADDRESS(ROW()+(-3), COLUMN()+(0), 1)),INDIRECT(ADDRESS(ROW()+(-7), COLUMN()+(0), 1)),INDIRECT(ADDRESS(ROW()+(-10), COLUMN()+(0), 1))), 2)</f>
        <v>939.85</v>
      </c>
      <c r="J23" s="26"/>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1.06202e+006</v>
      </c>
      <c r="H27" s="29">
        <v>1.06202e+006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1.18202e+006</v>
      </c>
      <c r="H29" s="29">
        <v>1.18202e+006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82">
    <mergeCell ref="A1:J1"/>
    <mergeCell ref="B3:C3"/>
    <mergeCell ref="D3:J3"/>
    <mergeCell ref="A5:J5"/>
    <mergeCell ref="A8:B8"/>
    <mergeCell ref="C8:D8"/>
    <mergeCell ref="F8:G8"/>
    <mergeCell ref="I8:J8"/>
    <mergeCell ref="A9:B9"/>
    <mergeCell ref="C9:D9"/>
    <mergeCell ref="E9:G9"/>
    <mergeCell ref="I9:J9"/>
    <mergeCell ref="A10:B10"/>
    <mergeCell ref="C10:D10"/>
    <mergeCell ref="F10:G10"/>
    <mergeCell ref="I10:J10"/>
    <mergeCell ref="A11:B11"/>
    <mergeCell ref="C11:D11"/>
    <mergeCell ref="F11:G11"/>
    <mergeCell ref="I11:J11"/>
    <mergeCell ref="A12:B12"/>
    <mergeCell ref="C12:D12"/>
    <mergeCell ref="F12:G12"/>
    <mergeCell ref="I12:J12"/>
    <mergeCell ref="A13:B13"/>
    <mergeCell ref="C13:D13"/>
    <mergeCell ref="F13:H13"/>
    <mergeCell ref="I13:J13"/>
    <mergeCell ref="A14:B14"/>
    <mergeCell ref="C14:D14"/>
    <mergeCell ref="E14:G14"/>
    <mergeCell ref="I14:J14"/>
    <mergeCell ref="A15:B15"/>
    <mergeCell ref="C15:D15"/>
    <mergeCell ref="F15:G15"/>
    <mergeCell ref="I15:J15"/>
    <mergeCell ref="A16:B16"/>
    <mergeCell ref="C16:D16"/>
    <mergeCell ref="F16:H16"/>
    <mergeCell ref="I16:J16"/>
    <mergeCell ref="A17:B17"/>
    <mergeCell ref="C17:D17"/>
    <mergeCell ref="E17:G17"/>
    <mergeCell ref="I17:J17"/>
    <mergeCell ref="A18:B18"/>
    <mergeCell ref="C18:D18"/>
    <mergeCell ref="F18:G18"/>
    <mergeCell ref="I18:J18"/>
    <mergeCell ref="A19:B19"/>
    <mergeCell ref="C19:D19"/>
    <mergeCell ref="F19:G19"/>
    <mergeCell ref="I19:J19"/>
    <mergeCell ref="A20:B20"/>
    <mergeCell ref="C20:D20"/>
    <mergeCell ref="F20:H20"/>
    <mergeCell ref="I20:J20"/>
    <mergeCell ref="A21:B21"/>
    <mergeCell ref="C21:D21"/>
    <mergeCell ref="E21:G21"/>
    <mergeCell ref="I21:J21"/>
    <mergeCell ref="A22:B22"/>
    <mergeCell ref="C22:D22"/>
    <mergeCell ref="F22:G22"/>
    <mergeCell ref="I22:J22"/>
    <mergeCell ref="A23:E23"/>
    <mergeCell ref="F23:H23"/>
    <mergeCell ref="I23:J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