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<sst xmlns="http://schemas.openxmlformats.org/spreadsheetml/2006/main" count="56" uniqueCount="56">
  <si>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</si>
  <si>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EFY040</t>
  </si>
  <si>
    <t xml:space="preserve">m²</t>
  </si>
  <si>
    <t xml:space="preserve">Ataconat amb maó ceràmic en mur de fàbrica.</t>
  </si>
  <si>
    <r>
      <rPr>
        <sz val="8.25"/>
        <color rgb="FF000000"/>
        <rFont val="Arial"/>
        <family val="2"/>
      </rPr>
      <t xml:space="preserve">Ataconat mitjançant maó ceràmic calat (gero), per revestir, 29x14x5 cm, amb junts horitzontals i verticals de 10 mm d'espessor, rebut amb morter de ciment industrial, color gris, M-5, subministrat a granel, per a emplenar els buits existents en mur de fàbrica de 1/2 peu d'espessor.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</si>
  <si>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</si>
  <si>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</si>
  <si>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</si>
  <si>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</si>
  <si>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</si>
  <si>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</si>
  <si>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</si>
  <si>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mt04lpc010a</t>
  </si>
  <si>
    <t xml:space="preserve">U</t>
  </si>
  <si>
    <t xml:space="preserve">Maó ceràmic calat (gero), per revestir, 29x14x5 cm, per a ús en fàbrica protegida (peça P), densitat 860 kg/m³, segons UNE-EN 771-1.</t>
  </si>
  <si>
    <t xml:space="preserve">mt08aaa010a</t>
  </si>
  <si>
    <t xml:space="preserve">m³</t>
  </si>
  <si>
    <t xml:space="preserve">Aigua.</t>
  </si>
  <si>
    <t xml:space="preserve">mt09mif010cb</t>
  </si>
  <si>
    <t xml:space="preserve">t</t>
  </si>
  <si>
    <t xml:space="preserve">Morter industrial per a obra de paleta, de ciment, color gris, categoria M-5 (resistència a compressió 5 N/mm²), subministrat a granel, segons UNE-EN 998-2.</t>
  </si>
  <si>
    <t xml:space="preserve">Subtotal materials:</t>
  </si>
  <si>
    <t xml:space="preserve">Equip i maquinària</t>
  </si>
  <si>
    <t xml:space="preserve">mq06mms010</t>
  </si>
  <si>
    <t xml:space="preserve">h</t>
  </si>
  <si>
    <t xml:space="preserve">Mesclador continu amb sitja, per a morter industrial en sec, subministrat a granel.</t>
  </si>
  <si>
    <t xml:space="preserve">Subtotal equip i maquinària: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</si>
  <si>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</si>
  <si>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</si>
  <si>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</si>
  <si>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</si>
  <si>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mo077</t>
  </si>
  <si>
    <t xml:space="preserve">h</t>
  </si>
  <si>
    <t xml:space="preserve">Ajudant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</si>
  <si>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</si>
  <si>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</si>
  <si>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</si>
  <si>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</si>
  <si>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</si>
  <si>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</si>
  <si>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</si>
  <si>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1,95€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</si>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</sst>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19" customWidth="1"/>
    <col min="4" max="4" width="5.44" customWidth="1"/>
    <col min="5" max="5" width="72.93" customWidth="1"/>
    <col min="6" max="6" width="2.21" customWidth="1"/>
    <col min="7" max="7" width="11.73" customWidth="1"/>
    <col min="8" max="8" width="1.02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58.8</v>
      </c>
      <c r="G10" s="11"/>
      <c r="H10" s="11"/>
      <c r="I10" s="12">
        <v>0.31</v>
      </c>
      <c r="J10" s="12">
        <f ca="1">ROUND(INDIRECT(ADDRESS(ROW()+(0), COLUMN()+(-4), 1))*INDIRECT(ADDRESS(ROW()+(0), COLUMN()+(-1), 1)), 2)</f>
        <v>18.23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</v>
      </c>
      <c r="G11" s="11"/>
      <c r="H11" s="11"/>
      <c r="I11" s="12">
        <v>1.5</v>
      </c>
      <c r="J11" s="12">
        <f ca="1">ROUND(INDIRECT(ADDRESS(ROW()+(0), COLUMN()+(-4), 1))*INDIRECT(ADDRESS(ROW()+(0), COLUMN()+(-1), 1)), 2)</f>
        <v>0.02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0.057</v>
      </c>
      <c r="G12" s="13"/>
      <c r="H12" s="13"/>
      <c r="I12" s="14">
        <v>50.2</v>
      </c>
      <c r="J12" s="14">
        <f ca="1">ROUND(INDIRECT(ADDRESS(ROW()+(0), COLUMN()+(-4), 1))*INDIRECT(ADDRESS(ROW()+(0), COLUMN()+(-1), 1)), 2)</f>
        <v>2.86</v>
      </c>
    </row>
    <row r="13" spans="1:10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9"/>
      <c r="J13" s="17">
        <f ca="1">ROUND(SUM(INDIRECT(ADDRESS(ROW()+(-1), COLUMN()+(0), 1)),INDIRECT(ADDRESS(ROW()+(-2), COLUMN()+(0), 1)),INDIRECT(ADDRESS(ROW()+(-3), COLUMN()+(0), 1))), 2)</f>
        <v>21.11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0.25</v>
      </c>
      <c r="G15" s="13"/>
      <c r="H15" s="13"/>
      <c r="I15" s="14">
        <v>1.94</v>
      </c>
      <c r="J15" s="14">
        <f ca="1">ROUND(INDIRECT(ADDRESS(ROW()+(0), COLUMN()+(-4), 1))*INDIRECT(ADDRESS(ROW()+(0), COLUMN()+(-1), 1)), 2)</f>
        <v>0.49</v>
      </c>
    </row>
    <row r="16" spans="1:10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9"/>
      <c r="J16" s="17">
        <f ca="1">ROUND(SUM(INDIRECT(ADDRESS(ROW()+(-1), COLUMN()+(0), 1))), 2)</f>
        <v>0.49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0.975</v>
      </c>
      <c r="G18" s="11"/>
      <c r="H18" s="11"/>
      <c r="I18" s="12">
        <v>28.42</v>
      </c>
      <c r="J18" s="12">
        <f ca="1">ROUND(INDIRECT(ADDRESS(ROW()+(0), COLUMN()+(-4), 1))*INDIRECT(ADDRESS(ROW()+(0), COLUMN()+(-1), 1)), 2)</f>
        <v>27.71</v>
      </c>
    </row>
    <row r="19" spans="1:10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0.487</v>
      </c>
      <c r="G19" s="11"/>
      <c r="H19" s="11"/>
      <c r="I19" s="12">
        <v>25.28</v>
      </c>
      <c r="J19" s="12">
        <f ca="1">ROUND(INDIRECT(ADDRESS(ROW()+(0), COLUMN()+(-4), 1))*INDIRECT(ADDRESS(ROW()+(0), COLUMN()+(-1), 1)), 2)</f>
        <v>12.31</v>
      </c>
    </row>
    <row r="20" spans="1:10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0.089</v>
      </c>
      <c r="G20" s="13"/>
      <c r="H20" s="13"/>
      <c r="I20" s="14">
        <v>23.81</v>
      </c>
      <c r="J20" s="14">
        <f ca="1">ROUND(INDIRECT(ADDRESS(ROW()+(0), COLUMN()+(-4), 1))*INDIRECT(ADDRESS(ROW()+(0), COLUMN()+(-1), 1)), 2)</f>
        <v>2.12</v>
      </c>
    </row>
    <row r="21" spans="1:10" ht="13.50" thickBot="1" customHeight="1">
      <c r="A21" s="15"/>
      <c r="B21" s="15"/>
      <c r="C21" s="15"/>
      <c r="D21" s="15"/>
      <c r="E21" s="15"/>
      <c r="F21" s="9" t="s">
        <v>37</v>
      </c>
      <c r="G21" s="9"/>
      <c r="H21" s="9"/>
      <c r="I21" s="9"/>
      <c r="J21" s="17">
        <f ca="1">ROUND(SUM(INDIRECT(ADDRESS(ROW()+(-1), COLUMN()+(0), 1)),INDIRECT(ADDRESS(ROW()+(-2), COLUMN()+(0), 1)),INDIRECT(ADDRESS(ROW()+(-3), COLUMN()+(0), 1))), 2)</f>
        <v>42.14</v>
      </c>
    </row>
    <row r="22" spans="1:10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8"/>
      <c r="H22" s="18"/>
      <c r="I22" s="15"/>
      <c r="J22" s="15"/>
    </row>
    <row r="23" spans="1:10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3"/>
      <c r="H23" s="13"/>
      <c r="I23" s="14">
        <f ca="1">ROUND(SUM(INDIRECT(ADDRESS(ROW()+(-2), COLUMN()+(1), 1)),INDIRECT(ADDRESS(ROW()+(-7), COLUMN()+(1), 1)),INDIRECT(ADDRESS(ROW()+(-10), COLUMN()+(1), 1))), 2)</f>
        <v>63.74</v>
      </c>
      <c r="J23" s="14">
        <f ca="1">ROUND(INDIRECT(ADDRESS(ROW()+(0), COLUMN()+(-4), 1))*INDIRECT(ADDRESS(ROW()+(0), COLUMN()+(-1), 1))/100, 2)</f>
        <v>1.27</v>
      </c>
    </row>
    <row r="24" spans="1:10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4"/>
      <c r="H24" s="24"/>
      <c r="I24" s="25"/>
      <c r="J24" s="26">
        <f ca="1">ROUND(SUM(INDIRECT(ADDRESS(ROW()+(-1), COLUMN()+(0), 1)),INDIRECT(ADDRESS(ROW()+(-3), COLUMN()+(0), 1)),INDIRECT(ADDRESS(ROW()+(-8), COLUMN()+(0), 1)),INDIRECT(ADDRESS(ROW()+(-11), COLUMN()+(0), 1))), 2)</f>
        <v>65.01</v>
      </c>
    </row>
    <row r="27" spans="1:10" ht="13.50" thickBot="1" customHeight="1">
      <c r="A27" s="27" t="s">
        <v>43</v>
      </c>
      <c r="B27" s="27"/>
      <c r="C27" s="27"/>
      <c r="D27" s="27"/>
      <c r="E27" s="27"/>
      <c r="F27" s="27"/>
      <c r="G27" s="27" t="s">
        <v>44</v>
      </c>
      <c r="H27" s="27" t="s">
        <v>45</v>
      </c>
      <c r="I27" s="27"/>
      <c r="J27" s="27" t="s">
        <v>46</v>
      </c>
    </row>
    <row r="28" spans="1:10" ht="13.50" thickBot="1" customHeight="1">
      <c r="A28" s="28" t="s">
        <v>47</v>
      </c>
      <c r="B28" s="28"/>
      <c r="C28" s="28"/>
      <c r="D28" s="28"/>
      <c r="E28" s="28"/>
      <c r="F28" s="28"/>
      <c r="G28" s="29">
        <v>1.06202e+006</v>
      </c>
      <c r="H28" s="29">
        <v>1.06202e+006</v>
      </c>
      <c r="I28" s="29"/>
      <c r="J28" s="29" t="s">
        <v>48</v>
      </c>
    </row>
    <row r="29" spans="1:10" ht="13.50" thickBot="1" customHeight="1">
      <c r="A29" s="30" t="s">
        <v>49</v>
      </c>
      <c r="B29" s="30"/>
      <c r="C29" s="30"/>
      <c r="D29" s="30"/>
      <c r="E29" s="30"/>
      <c r="F29" s="30"/>
      <c r="G29" s="31"/>
      <c r="H29" s="31"/>
      <c r="I29" s="31"/>
      <c r="J29" s="31"/>
    </row>
    <row r="30" spans="1:10" ht="13.50" thickBot="1" customHeight="1">
      <c r="A30" s="28" t="s">
        <v>50</v>
      </c>
      <c r="B30" s="28"/>
      <c r="C30" s="28"/>
      <c r="D30" s="28"/>
      <c r="E30" s="28"/>
      <c r="F30" s="28"/>
      <c r="G30" s="29">
        <v>1.18202e+006</v>
      </c>
      <c r="H30" s="29">
        <v>1.18202e+006</v>
      </c>
      <c r="I30" s="29"/>
      <c r="J30" s="29" t="s">
        <v>51</v>
      </c>
    </row>
    <row r="31" spans="1:10" ht="13.50" thickBot="1" customHeight="1">
      <c r="A31" s="30" t="s">
        <v>52</v>
      </c>
      <c r="B31" s="30"/>
      <c r="C31" s="30"/>
      <c r="D31" s="30"/>
      <c r="E31" s="30"/>
      <c r="F31" s="30"/>
      <c r="G31" s="31"/>
      <c r="H31" s="31"/>
      <c r="I31" s="31"/>
      <c r="J31" s="31"/>
    </row>
    <row r="34" spans="1:1" ht="33.75" thickBot="1" customHeight="1">
      <c r="A34" s="1" t="s">
        <v>53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54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55</v>
      </c>
      <c r="B36" s="1"/>
      <c r="C36" s="1"/>
      <c r="D36" s="1"/>
      <c r="E36" s="1"/>
      <c r="F36" s="1"/>
      <c r="G36" s="1"/>
      <c r="H36" s="1"/>
      <c r="I36" s="1"/>
      <c r="J36" s="1"/>
    </row>
  </sheetData>
  <mergeCells count="69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I13"/>
    <mergeCell ref="A14:B14"/>
    <mergeCell ref="C14:D14"/>
    <mergeCell ref="E14:H14"/>
    <mergeCell ref="A15:B15"/>
    <mergeCell ref="C15:D15"/>
    <mergeCell ref="F15:H15"/>
    <mergeCell ref="A16:B16"/>
    <mergeCell ref="C16:D16"/>
    <mergeCell ref="F16:I16"/>
    <mergeCell ref="A17:B17"/>
    <mergeCell ref="C17:D17"/>
    <mergeCell ref="E17:H17"/>
    <mergeCell ref="A18:B18"/>
    <mergeCell ref="C18:D18"/>
    <mergeCell ref="F18:H18"/>
    <mergeCell ref="A19:B19"/>
    <mergeCell ref="C19:D19"/>
    <mergeCell ref="F19:H19"/>
    <mergeCell ref="A20:B20"/>
    <mergeCell ref="C20:D20"/>
    <mergeCell ref="F20:H20"/>
    <mergeCell ref="A21:B21"/>
    <mergeCell ref="C21:D21"/>
    <mergeCell ref="F21:I21"/>
    <mergeCell ref="A22:B22"/>
    <mergeCell ref="C22:D22"/>
    <mergeCell ref="E22:H22"/>
    <mergeCell ref="A23:B23"/>
    <mergeCell ref="C23:D23"/>
    <mergeCell ref="F23:H23"/>
    <mergeCell ref="A24:E24"/>
    <mergeCell ref="F24:I24"/>
    <mergeCell ref="A27:F27"/>
    <mergeCell ref="H27:I27"/>
    <mergeCell ref="A28:F28"/>
    <mergeCell ref="G28:G29"/>
    <mergeCell ref="H28:I29"/>
    <mergeCell ref="J28:J29"/>
    <mergeCell ref="A29:F29"/>
    <mergeCell ref="A30:F30"/>
    <mergeCell ref="G30:G31"/>
    <mergeCell ref="H30:I31"/>
    <mergeCell ref="J30:J31"/>
    <mergeCell ref="A31:F31"/>
    <mergeCell ref="A34:J34"/>
    <mergeCell ref="A35:J35"/>
    <mergeCell ref="A36:J36"/>
  </mergeCells>
  <pageMargins left="0.147638" right="0.147638" top="0.206693" bottom="0.206693" header="0.0" footer="0.0"/>
  <pageSetup paperSize="9" orientation="portrait"/>
  <rowBreaks count="0" manualBreakCount="0">
    </rowBreaks>
</worksheet>
</file>